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7" activeTab="0"/>
  </bookViews>
  <sheets>
    <sheet name="Perdite Accessori" sheetId="1" r:id="rId1"/>
    <sheet name="Foglio1" sheetId="2" r:id="rId2"/>
  </sheets>
  <definedNames>
    <definedName name="_xlnm.Print_Titles" localSheetId="0">'Perdite Accessori'!$1:$6</definedName>
    <definedName name="_xlnm.Print_Area" localSheetId="0">'Perdite Accessori'!$A$1:$Y$35</definedName>
  </definedNames>
  <calcPr fullCalcOnLoad="1"/>
</workbook>
</file>

<file path=xl/sharedStrings.xml><?xml version="1.0" encoding="utf-8"?>
<sst xmlns="http://schemas.openxmlformats.org/spreadsheetml/2006/main" count="198" uniqueCount="69">
  <si>
    <t>SDOPPIATO 80 B 23</t>
  </si>
  <si>
    <t xml:space="preserve">CONDENSAZIONE </t>
  </si>
  <si>
    <t xml:space="preserve">SDOPPIATO 60 </t>
  </si>
  <si>
    <t>Perdite [Cps]</t>
  </si>
  <si>
    <t>50 [Cps] = 20 A + 30 S</t>
  </si>
  <si>
    <t>29 [Cps]</t>
  </si>
  <si>
    <t>SDOPPIATO 80 C13-C33</t>
  </si>
  <si>
    <t>SDOPPIATO 60 C33</t>
  </si>
  <si>
    <t>SDOPPIATO 80 C53</t>
  </si>
  <si>
    <t xml:space="preserve">46 [Cps] </t>
  </si>
  <si>
    <t>SDOPPIATO 60 C53</t>
  </si>
  <si>
    <t>25 [Cps]</t>
  </si>
  <si>
    <t>//</t>
  </si>
  <si>
    <t>TRADIZIONALI</t>
  </si>
  <si>
    <t>40 [Cps] = 20 A + 20 S</t>
  </si>
  <si>
    <t>SDOPPIATO 80 C12-C32</t>
  </si>
  <si>
    <t>SDOPPIATO 80 C52</t>
  </si>
  <si>
    <t>SDOPPIATO 80 B 22</t>
  </si>
  <si>
    <t>40 [Cps]</t>
  </si>
  <si>
    <t>40 [Cps] 
20 A + 20 S</t>
  </si>
  <si>
    <t>50 [Cps] 
20 A + 30 S</t>
  </si>
  <si>
    <t xml:space="preserve"> [Cps]</t>
  </si>
  <si>
    <t>A / I</t>
  </si>
  <si>
    <t>S / O</t>
  </si>
  <si>
    <t>20 [Cps]</t>
  </si>
  <si>
    <t>SDOPPIATO 60 
TWIN 680
C13-C33-C53</t>
  </si>
  <si>
    <t>DOC UNICAL</t>
  </si>
  <si>
    <t>30 [Cps]</t>
  </si>
  <si>
    <t>Sání 
Inlet</t>
  </si>
  <si>
    <t>Odtah
Outlet</t>
  </si>
  <si>
    <t>ATMOSFÉRICKÝ KOTEL
STANDARD</t>
  </si>
  <si>
    <t>KONDENZAČNÍ KOTEL 
CONDENSING</t>
  </si>
  <si>
    <t xml:space="preserve">DĚLENÉ 2 x 80mm
TWIN 80 
C12-C32-C52
</t>
  </si>
  <si>
    <t>DĚLENÉ 2 x 80mm 
TWIN 80
B 22</t>
  </si>
  <si>
    <t>DĚLENÉ 2x80 nebo 60mm 
TWIN 80 or 60
C13-C33-C53</t>
  </si>
  <si>
    <t>DĚLENÉ 2 x 80mm 
TWIN 80 
B 23</t>
  </si>
  <si>
    <t>POUZE ODTAH</t>
  </si>
  <si>
    <t>komponentY / Component</t>
  </si>
  <si>
    <t>Popis/Description</t>
  </si>
  <si>
    <t>Příruby 80mm / Scarico</t>
  </si>
  <si>
    <t>Rozdělovač 2x80mm / Scarico</t>
  </si>
  <si>
    <t xml:space="preserve">Rozdělovač 2x80mm / Scarico X KONDENZAČNÍ </t>
  </si>
  <si>
    <r>
      <t xml:space="preserve">Koleno 45°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</si>
  <si>
    <r>
      <t xml:space="preserve">Koleno 45°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60 mm</t>
    </r>
  </si>
  <si>
    <r>
      <t xml:space="preserve">Koleno 90°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</si>
  <si>
    <r>
      <t xml:space="preserve">Oblouk 90°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</si>
  <si>
    <t xml:space="preserve">Redukce Ø 80 na Ø 60 mm </t>
  </si>
  <si>
    <t xml:space="preserve">Redukce Ø 60 na Ø 80 mm </t>
  </si>
  <si>
    <r>
      <t xml:space="preserve">Sběrač kondenzátu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
Ispezione Fumi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</si>
  <si>
    <r>
      <t xml:space="preserve">Prodloužení L=1 m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</si>
  <si>
    <r>
      <t xml:space="preserve">Prodloužení L=1 m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60 mm</t>
    </r>
  </si>
  <si>
    <r>
      <t xml:space="preserve">Prodloužení L=0,5 m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</si>
  <si>
    <r>
      <t xml:space="preserve">Prodloužení L=0,5 m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60 mm</t>
    </r>
  </si>
  <si>
    <r>
      <t xml:space="preserve">Dvě po sobě jdoucí kolena 90°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</si>
  <si>
    <r>
      <t xml:space="preserve">Koleno 90° + koleno 45°
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</si>
  <si>
    <t>Ohyb 90° + koleno 45° - F 80 mm</t>
  </si>
  <si>
    <r>
      <t xml:space="preserve">Trubka s sací koncovkou 1 m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60 mm</t>
    </r>
  </si>
  <si>
    <r>
      <t xml:space="preserve">Trubka s sací koncovkou 1 m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</si>
  <si>
    <r>
      <t xml:space="preserve">Trubka odtah s koncovkou 1 m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</si>
  <si>
    <r>
      <t xml:space="preserve">Trubka odtah s koncovkou 1 m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60 mm</t>
    </r>
  </si>
  <si>
    <t>Komín 2x80 / 80/125mm L= 1 m</t>
  </si>
  <si>
    <t>Komín odtah - F 80 mm</t>
  </si>
  <si>
    <t>Počet</t>
  </si>
  <si>
    <t>Výpočet odkouření
Smoke system check</t>
  </si>
  <si>
    <t>Vzduch</t>
  </si>
  <si>
    <t>Spaliny</t>
  </si>
  <si>
    <t>Příruba 60/100 / 80mm pro sání z místnosti - B22</t>
  </si>
  <si>
    <r>
      <t xml:space="preserve">Oblouk 90°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60 mm</t>
    </r>
  </si>
  <si>
    <r>
      <t xml:space="preserve">Dva po sobě jdoucí oblouky 90°
 -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80 mm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</si>
</sst>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Symbol"/>
      <family val="1"/>
    </font>
    <font>
      <sz val="14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21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3" borderId="8" applyNumberFormat="0" applyAlignment="0" applyProtection="0"/>
    <xf numFmtId="0" fontId="19" fillId="2" borderId="8" applyNumberFormat="0" applyAlignment="0" applyProtection="0"/>
    <xf numFmtId="0" fontId="18" fillId="2" borderId="9" applyNumberFormat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9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9" borderId="10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4" fillId="6" borderId="10" xfId="0" applyNumberFormat="1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6" borderId="10" xfId="0" applyNumberFormat="1" applyFont="1" applyFill="1" applyBorder="1" applyAlignment="1">
      <alignment horizontal="center" vertical="center"/>
    </xf>
    <xf numFmtId="164" fontId="0" fillId="6" borderId="10" xfId="0" applyNumberFormat="1" applyFont="1" applyFill="1" applyBorder="1" applyAlignment="1">
      <alignment vertical="center"/>
    </xf>
    <xf numFmtId="0" fontId="9" fillId="18" borderId="10" xfId="0" applyFont="1" applyFill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5" fillId="6" borderId="11" xfId="0" applyNumberFormat="1" applyFont="1" applyFill="1" applyBorder="1" applyAlignment="1">
      <alignment horizontal="center" vertical="center"/>
    </xf>
    <xf numFmtId="164" fontId="5" fillId="6" borderId="12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 applyProtection="1">
      <alignment horizontal="center" vertical="center" wrapText="1"/>
      <protection locked="0"/>
    </xf>
    <xf numFmtId="0" fontId="9" fillId="18" borderId="12" xfId="0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textRotation="90" wrapText="1"/>
    </xf>
    <xf numFmtId="0" fontId="2" fillId="9" borderId="12" xfId="0" applyFont="1" applyFill="1" applyBorder="1" applyAlignment="1">
      <alignment horizontal="center" vertical="center" textRotation="90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10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6</xdr:row>
      <xdr:rowOff>361950</xdr:rowOff>
    </xdr:from>
    <xdr:to>
      <xdr:col>0</xdr:col>
      <xdr:colOff>1447800</xdr:colOff>
      <xdr:row>6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0F2FF"/>
            </a:clrFrom>
            <a:clrTo>
              <a:srgbClr val="00F2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3895725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457200</xdr:colOff>
      <xdr:row>7</xdr:row>
      <xdr:rowOff>238125</xdr:rowOff>
    </xdr:from>
    <xdr:to>
      <xdr:col>0</xdr:col>
      <xdr:colOff>1400175</xdr:colOff>
      <xdr:row>7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00F2FF"/>
            </a:clrFrom>
            <a:clrTo>
              <a:srgbClr val="00F2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" y="4733925"/>
          <a:ext cx="942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10</xdr:row>
      <xdr:rowOff>219075</xdr:rowOff>
    </xdr:from>
    <xdr:to>
      <xdr:col>0</xdr:col>
      <xdr:colOff>1190625</xdr:colOff>
      <xdr:row>10</xdr:row>
      <xdr:rowOff>752475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76009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12</xdr:row>
      <xdr:rowOff>219075</xdr:rowOff>
    </xdr:from>
    <xdr:to>
      <xdr:col>0</xdr:col>
      <xdr:colOff>1190625</xdr:colOff>
      <xdr:row>12</xdr:row>
      <xdr:rowOff>742950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9525000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209550</xdr:rowOff>
    </xdr:from>
    <xdr:to>
      <xdr:col>0</xdr:col>
      <xdr:colOff>1209675</xdr:colOff>
      <xdr:row>13</xdr:row>
      <xdr:rowOff>762000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047750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17</xdr:row>
      <xdr:rowOff>190500</xdr:rowOff>
    </xdr:from>
    <xdr:to>
      <xdr:col>0</xdr:col>
      <xdr:colOff>1028700</xdr:colOff>
      <xdr:row>17</xdr:row>
      <xdr:rowOff>704850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430655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266700</xdr:rowOff>
    </xdr:from>
    <xdr:to>
      <xdr:col>0</xdr:col>
      <xdr:colOff>1485900</xdr:colOff>
      <xdr:row>18</xdr:row>
      <xdr:rowOff>676275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5400000">
          <a:off x="57150" y="15344775"/>
          <a:ext cx="1428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22</xdr:row>
      <xdr:rowOff>114300</xdr:rowOff>
    </xdr:from>
    <xdr:to>
      <xdr:col>0</xdr:col>
      <xdr:colOff>1362075</xdr:colOff>
      <xdr:row>22</xdr:row>
      <xdr:rowOff>838200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" y="19040475"/>
          <a:ext cx="90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23</xdr:row>
      <xdr:rowOff>114300</xdr:rowOff>
    </xdr:from>
    <xdr:to>
      <xdr:col>0</xdr:col>
      <xdr:colOff>1400175</xdr:colOff>
      <xdr:row>23</xdr:row>
      <xdr:rowOff>885825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" y="2000250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24</xdr:row>
      <xdr:rowOff>114300</xdr:rowOff>
    </xdr:from>
    <xdr:to>
      <xdr:col>0</xdr:col>
      <xdr:colOff>1419225</xdr:colOff>
      <xdr:row>24</xdr:row>
      <xdr:rowOff>904875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5400000">
          <a:off x="419100" y="20964525"/>
          <a:ext cx="1000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25</xdr:row>
      <xdr:rowOff>133350</xdr:rowOff>
    </xdr:from>
    <xdr:to>
      <xdr:col>0</xdr:col>
      <xdr:colOff>1438275</xdr:colOff>
      <xdr:row>25</xdr:row>
      <xdr:rowOff>885825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5400000">
          <a:off x="428625" y="2194560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238125</xdr:rowOff>
    </xdr:from>
    <xdr:to>
      <xdr:col>0</xdr:col>
      <xdr:colOff>1485900</xdr:colOff>
      <xdr:row>20</xdr:row>
      <xdr:rowOff>647700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5400000">
          <a:off x="57150" y="17240250"/>
          <a:ext cx="1428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26</xdr:row>
      <xdr:rowOff>161925</xdr:rowOff>
    </xdr:from>
    <xdr:to>
      <xdr:col>0</xdr:col>
      <xdr:colOff>1809750</xdr:colOff>
      <xdr:row>26</xdr:row>
      <xdr:rowOff>781050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22936200"/>
          <a:ext cx="1704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28</xdr:row>
      <xdr:rowOff>285750</xdr:rowOff>
    </xdr:from>
    <xdr:to>
      <xdr:col>0</xdr:col>
      <xdr:colOff>2190750</xdr:colOff>
      <xdr:row>28</xdr:row>
      <xdr:rowOff>742950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4984075"/>
          <a:ext cx="2009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</xdr:row>
      <xdr:rowOff>180975</xdr:rowOff>
    </xdr:from>
    <xdr:to>
      <xdr:col>0</xdr:col>
      <xdr:colOff>3095625</xdr:colOff>
      <xdr:row>30</xdr:row>
      <xdr:rowOff>857250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 rot="5400000">
          <a:off x="123825" y="26803350"/>
          <a:ext cx="2971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31</xdr:row>
      <xdr:rowOff>266700</xdr:rowOff>
    </xdr:from>
    <xdr:to>
      <xdr:col>0</xdr:col>
      <xdr:colOff>2790825</xdr:colOff>
      <xdr:row>31</xdr:row>
      <xdr:rowOff>781050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 rot="5400000">
          <a:off x="190500" y="27851100"/>
          <a:ext cx="2600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9</xdr:row>
      <xdr:rowOff>38100</xdr:rowOff>
    </xdr:from>
    <xdr:to>
      <xdr:col>0</xdr:col>
      <xdr:colOff>1219200</xdr:colOff>
      <xdr:row>9</xdr:row>
      <xdr:rowOff>904875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6457950"/>
          <a:ext cx="600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8</xdr:row>
      <xdr:rowOff>180975</xdr:rowOff>
    </xdr:from>
    <xdr:to>
      <xdr:col>0</xdr:col>
      <xdr:colOff>1362075</xdr:colOff>
      <xdr:row>8</xdr:row>
      <xdr:rowOff>790575</xdr:rowOff>
    </xdr:to>
    <xdr:pic>
      <xdr:nvPicPr>
        <xdr:cNvPr id="18" name="Immagine 1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1975" y="5638800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85725</xdr:rowOff>
    </xdr:from>
    <xdr:to>
      <xdr:col>0</xdr:col>
      <xdr:colOff>1076325</xdr:colOff>
      <xdr:row>15</xdr:row>
      <xdr:rowOff>923925</xdr:rowOff>
    </xdr:to>
    <xdr:pic>
      <xdr:nvPicPr>
        <xdr:cNvPr id="19" name="Immagine 2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" y="12277725"/>
          <a:ext cx="590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</xdr:row>
      <xdr:rowOff>219075</xdr:rowOff>
    </xdr:from>
    <xdr:to>
      <xdr:col>0</xdr:col>
      <xdr:colOff>1143000</xdr:colOff>
      <xdr:row>11</xdr:row>
      <xdr:rowOff>752475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856297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14</xdr:row>
      <xdr:rowOff>219075</xdr:rowOff>
    </xdr:from>
    <xdr:to>
      <xdr:col>0</xdr:col>
      <xdr:colOff>1114425</xdr:colOff>
      <xdr:row>14</xdr:row>
      <xdr:rowOff>771525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144905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16</xdr:row>
      <xdr:rowOff>161925</xdr:rowOff>
    </xdr:from>
    <xdr:to>
      <xdr:col>0</xdr:col>
      <xdr:colOff>1038225</xdr:colOff>
      <xdr:row>16</xdr:row>
      <xdr:rowOff>819150</xdr:rowOff>
    </xdr:to>
    <xdr:pic>
      <xdr:nvPicPr>
        <xdr:cNvPr id="22" name="Immagine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1975" y="13315950"/>
          <a:ext cx="476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276225</xdr:rowOff>
    </xdr:from>
    <xdr:to>
      <xdr:col>0</xdr:col>
      <xdr:colOff>1495425</xdr:colOff>
      <xdr:row>19</xdr:row>
      <xdr:rowOff>685800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5400000">
          <a:off x="66675" y="16316325"/>
          <a:ext cx="1428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314325</xdr:rowOff>
    </xdr:from>
    <xdr:to>
      <xdr:col>0</xdr:col>
      <xdr:colOff>1524000</xdr:colOff>
      <xdr:row>21</xdr:row>
      <xdr:rowOff>723900</xdr:rowOff>
    </xdr:to>
    <xdr:pic>
      <xdr:nvPicPr>
        <xdr:cNvPr id="24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5400000">
          <a:off x="95250" y="18278475"/>
          <a:ext cx="1428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27</xdr:row>
      <xdr:rowOff>180975</xdr:rowOff>
    </xdr:from>
    <xdr:to>
      <xdr:col>0</xdr:col>
      <xdr:colOff>1838325</xdr:colOff>
      <xdr:row>27</xdr:row>
      <xdr:rowOff>800100</xdr:rowOff>
    </xdr:to>
    <xdr:pic>
      <xdr:nvPicPr>
        <xdr:cNvPr id="25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350" y="23917275"/>
          <a:ext cx="1704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29</xdr:row>
      <xdr:rowOff>257175</xdr:rowOff>
    </xdr:from>
    <xdr:to>
      <xdr:col>0</xdr:col>
      <xdr:colOff>2190750</xdr:colOff>
      <xdr:row>29</xdr:row>
      <xdr:rowOff>714375</xdr:rowOff>
    </xdr:to>
    <xdr:pic>
      <xdr:nvPicPr>
        <xdr:cNvPr id="26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5917525"/>
          <a:ext cx="2009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tabSelected="1" zoomScale="70" zoomScaleNormal="70" zoomScaleSheetLayoutView="40" zoomScalePageLayoutView="0" workbookViewId="0" topLeftCell="A19">
      <selection activeCell="B25" sqref="B25"/>
    </sheetView>
  </sheetViews>
  <sheetFormatPr defaultColWidth="11.57421875" defaultRowHeight="12.75"/>
  <cols>
    <col min="1" max="1" width="50.421875" style="15" customWidth="1"/>
    <col min="2" max="2" width="43.140625" style="6" customWidth="1"/>
    <col min="3" max="3" width="12.57421875" style="6" bestFit="1" customWidth="1"/>
    <col min="4" max="5" width="24.57421875" style="6" hidden="1" customWidth="1"/>
    <col min="6" max="6" width="21.00390625" style="6" hidden="1" customWidth="1"/>
    <col min="7" max="7" width="19.00390625" style="6" hidden="1" customWidth="1"/>
    <col min="8" max="9" width="20.57421875" style="6" hidden="1" customWidth="1"/>
    <col min="10" max="10" width="4.7109375" style="15" hidden="1" customWidth="1"/>
    <col min="11" max="12" width="24.57421875" style="6" hidden="1" customWidth="1"/>
    <col min="13" max="13" width="20.00390625" style="6" hidden="1" customWidth="1"/>
    <col min="14" max="14" width="3.00390625" style="11" customWidth="1"/>
    <col min="15" max="15" width="11.57421875" style="15" customWidth="1"/>
    <col min="16" max="16" width="11.00390625" style="15" customWidth="1"/>
    <col min="17" max="17" width="3.8515625" style="15" customWidth="1"/>
    <col min="18" max="19" width="8.7109375" style="15" customWidth="1"/>
    <col min="20" max="20" width="16.7109375" style="15" customWidth="1"/>
    <col min="21" max="22" width="8.7109375" style="15" customWidth="1"/>
    <col min="23" max="23" width="16.7109375" style="15" customWidth="1"/>
    <col min="24" max="25" width="8.7109375" style="15" hidden="1" customWidth="1"/>
    <col min="26" max="32" width="9.57421875" style="15" customWidth="1"/>
    <col min="33" max="16384" width="11.57421875" style="15" customWidth="1"/>
  </cols>
  <sheetData>
    <row r="1" spans="1:25" ht="35.25" customHeight="1">
      <c r="A1" s="45"/>
      <c r="B1" s="46"/>
      <c r="C1" s="47"/>
      <c r="D1" s="85" t="s">
        <v>1</v>
      </c>
      <c r="E1" s="72"/>
      <c r="F1" s="72"/>
      <c r="G1" s="72"/>
      <c r="H1" s="72"/>
      <c r="I1" s="72"/>
      <c r="K1" s="67" t="s">
        <v>13</v>
      </c>
      <c r="L1" s="67"/>
      <c r="M1" s="67"/>
      <c r="N1" s="9"/>
      <c r="O1" s="58" t="s">
        <v>62</v>
      </c>
      <c r="P1" s="70"/>
      <c r="Q1" s="13"/>
      <c r="R1" s="66" t="s">
        <v>30</v>
      </c>
      <c r="S1" s="67"/>
      <c r="T1" s="67"/>
      <c r="U1" s="71" t="s">
        <v>31</v>
      </c>
      <c r="V1" s="72"/>
      <c r="W1" s="72"/>
      <c r="X1" s="72"/>
      <c r="Y1" s="72"/>
    </row>
    <row r="2" spans="1:25" ht="128.25" customHeight="1">
      <c r="A2" s="60" t="s">
        <v>63</v>
      </c>
      <c r="B2" s="61"/>
      <c r="C2" s="21"/>
      <c r="D2" s="18" t="s">
        <v>6</v>
      </c>
      <c r="E2" s="1" t="s">
        <v>8</v>
      </c>
      <c r="F2" s="1" t="s">
        <v>0</v>
      </c>
      <c r="G2" s="2" t="s">
        <v>2</v>
      </c>
      <c r="H2" s="2" t="s">
        <v>7</v>
      </c>
      <c r="I2" s="2" t="s">
        <v>10</v>
      </c>
      <c r="K2" s="12" t="s">
        <v>15</v>
      </c>
      <c r="L2" s="12" t="s">
        <v>16</v>
      </c>
      <c r="M2" s="12" t="s">
        <v>17</v>
      </c>
      <c r="N2" s="10"/>
      <c r="O2" s="68" t="s">
        <v>28</v>
      </c>
      <c r="P2" s="68" t="s">
        <v>29</v>
      </c>
      <c r="R2" s="73" t="s">
        <v>32</v>
      </c>
      <c r="S2" s="74"/>
      <c r="T2" s="31" t="s">
        <v>33</v>
      </c>
      <c r="U2" s="77" t="s">
        <v>34</v>
      </c>
      <c r="V2" s="78"/>
      <c r="W2" s="32" t="s">
        <v>35</v>
      </c>
      <c r="X2" s="81" t="s">
        <v>25</v>
      </c>
      <c r="Y2" s="82"/>
    </row>
    <row r="3" spans="1:25" ht="15.75" customHeight="1">
      <c r="A3" s="20"/>
      <c r="B3" s="22"/>
      <c r="C3" s="23"/>
      <c r="D3" s="86"/>
      <c r="E3" s="86"/>
      <c r="F3" s="86"/>
      <c r="G3" s="86"/>
      <c r="H3" s="86"/>
      <c r="I3" s="87"/>
      <c r="K3" s="88"/>
      <c r="L3" s="86"/>
      <c r="M3" s="87"/>
      <c r="N3" s="10"/>
      <c r="O3" s="69"/>
      <c r="P3" s="69"/>
      <c r="R3" s="33"/>
      <c r="S3" s="34"/>
      <c r="T3" s="55" t="s">
        <v>36</v>
      </c>
      <c r="U3" s="33"/>
      <c r="V3" s="34"/>
      <c r="W3" s="55" t="s">
        <v>36</v>
      </c>
      <c r="X3" s="34"/>
      <c r="Y3" s="35"/>
    </row>
    <row r="4" spans="1:25" ht="33" customHeight="1">
      <c r="A4" s="22"/>
      <c r="B4" s="22"/>
      <c r="C4" s="22"/>
      <c r="D4" s="24"/>
      <c r="E4" s="24"/>
      <c r="F4" s="24"/>
      <c r="G4" s="24"/>
      <c r="H4" s="24"/>
      <c r="I4" s="25"/>
      <c r="K4" s="8"/>
      <c r="L4" s="24"/>
      <c r="M4" s="25"/>
      <c r="N4" s="10"/>
      <c r="O4" s="69"/>
      <c r="P4" s="69"/>
      <c r="R4" s="75" t="s">
        <v>19</v>
      </c>
      <c r="S4" s="76"/>
      <c r="T4" s="27" t="s">
        <v>24</v>
      </c>
      <c r="U4" s="79" t="s">
        <v>20</v>
      </c>
      <c r="V4" s="80"/>
      <c r="W4" s="29" t="s">
        <v>27</v>
      </c>
      <c r="X4" s="83" t="s">
        <v>20</v>
      </c>
      <c r="Y4" s="84"/>
    </row>
    <row r="5" spans="1:25" ht="35.25" customHeight="1">
      <c r="A5" s="19"/>
      <c r="B5" s="20"/>
      <c r="C5" s="51" t="s">
        <v>26</v>
      </c>
      <c r="D5" s="3" t="s">
        <v>4</v>
      </c>
      <c r="E5" s="4" t="s">
        <v>9</v>
      </c>
      <c r="F5" s="3" t="s">
        <v>11</v>
      </c>
      <c r="G5" s="3" t="s">
        <v>5</v>
      </c>
      <c r="H5" s="3" t="s">
        <v>4</v>
      </c>
      <c r="I5" s="4" t="s">
        <v>4</v>
      </c>
      <c r="K5" s="3" t="s">
        <v>14</v>
      </c>
      <c r="L5" s="3" t="s">
        <v>14</v>
      </c>
      <c r="M5" s="3" t="s">
        <v>18</v>
      </c>
      <c r="N5" s="10"/>
      <c r="O5" s="69"/>
      <c r="P5" s="69"/>
      <c r="R5" s="26">
        <v>20</v>
      </c>
      <c r="S5" s="26">
        <v>20</v>
      </c>
      <c r="T5" s="27">
        <v>20</v>
      </c>
      <c r="U5" s="28">
        <v>20</v>
      </c>
      <c r="V5" s="28">
        <v>30</v>
      </c>
      <c r="W5" s="29">
        <v>30</v>
      </c>
      <c r="X5" s="30">
        <v>20</v>
      </c>
      <c r="Y5" s="30">
        <v>30</v>
      </c>
    </row>
    <row r="6" spans="1:25" ht="30.75" customHeight="1">
      <c r="A6" s="53" t="s">
        <v>37</v>
      </c>
      <c r="B6" s="54" t="s">
        <v>38</v>
      </c>
      <c r="C6" s="51" t="s">
        <v>21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K6" s="5" t="s">
        <v>3</v>
      </c>
      <c r="L6" s="5" t="s">
        <v>3</v>
      </c>
      <c r="M6" s="5" t="s">
        <v>3</v>
      </c>
      <c r="O6" s="57"/>
      <c r="P6" s="57"/>
      <c r="Q6" s="16"/>
      <c r="R6" s="59" t="s">
        <v>64</v>
      </c>
      <c r="S6" s="59" t="s">
        <v>65</v>
      </c>
      <c r="T6" s="59" t="s">
        <v>65</v>
      </c>
      <c r="U6" s="59" t="s">
        <v>64</v>
      </c>
      <c r="V6" s="59" t="s">
        <v>65</v>
      </c>
      <c r="W6" s="59" t="s">
        <v>65</v>
      </c>
      <c r="X6" s="3" t="s">
        <v>22</v>
      </c>
      <c r="Y6" s="3" t="s">
        <v>23</v>
      </c>
    </row>
    <row r="7" spans="1:25" ht="75.75" customHeight="1">
      <c r="A7" s="4"/>
      <c r="B7" s="56" t="s">
        <v>39</v>
      </c>
      <c r="C7" s="52">
        <v>0</v>
      </c>
      <c r="D7" s="7" t="s">
        <v>12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K7" s="7">
        <v>0</v>
      </c>
      <c r="L7" s="7">
        <v>0</v>
      </c>
      <c r="M7" s="7" t="s">
        <v>12</v>
      </c>
      <c r="N7" s="14"/>
      <c r="O7" s="64"/>
      <c r="P7" s="65"/>
      <c r="Q7" s="17"/>
      <c r="R7" s="36">
        <f aca="true" t="shared" si="0" ref="R7:R15">(C7)*INT(O7)</f>
        <v>0</v>
      </c>
      <c r="S7" s="48"/>
      <c r="T7" s="36">
        <f>(C7)*INT(O7)</f>
        <v>0</v>
      </c>
      <c r="U7" s="36">
        <f aca="true" t="shared" si="1" ref="U7:U12">(C7)*INT(O7)</f>
        <v>0</v>
      </c>
      <c r="V7" s="49"/>
      <c r="W7" s="36">
        <f>(C7)*INT(O7)</f>
        <v>0</v>
      </c>
      <c r="X7" s="36">
        <f aca="true" t="shared" si="2" ref="X7:X28">(C7)*INT(O7)</f>
        <v>0</v>
      </c>
      <c r="Y7" s="48"/>
    </row>
    <row r="8" spans="1:25" ht="75.75" customHeight="1">
      <c r="A8" s="4"/>
      <c r="B8" s="56" t="s">
        <v>40</v>
      </c>
      <c r="C8" s="52">
        <v>10</v>
      </c>
      <c r="D8" s="7" t="s">
        <v>12</v>
      </c>
      <c r="E8" s="7" t="s">
        <v>12</v>
      </c>
      <c r="F8" s="7" t="s">
        <v>12</v>
      </c>
      <c r="G8" s="7" t="s">
        <v>12</v>
      </c>
      <c r="H8" s="7" t="s">
        <v>12</v>
      </c>
      <c r="I8" s="7" t="s">
        <v>12</v>
      </c>
      <c r="K8" s="7">
        <v>10</v>
      </c>
      <c r="L8" s="7">
        <v>10</v>
      </c>
      <c r="M8" s="7" t="s">
        <v>12</v>
      </c>
      <c r="N8" s="14"/>
      <c r="O8" s="64"/>
      <c r="P8" s="65"/>
      <c r="Q8" s="17"/>
      <c r="R8" s="36">
        <f t="shared" si="0"/>
        <v>0</v>
      </c>
      <c r="S8" s="48"/>
      <c r="T8" s="36">
        <f>(C8)*INT(O8)</f>
        <v>0</v>
      </c>
      <c r="U8" s="36">
        <f t="shared" si="1"/>
        <v>0</v>
      </c>
      <c r="V8" s="49"/>
      <c r="W8" s="36">
        <f>(C8)*INT(O8)</f>
        <v>0</v>
      </c>
      <c r="X8" s="36">
        <f t="shared" si="2"/>
        <v>0</v>
      </c>
      <c r="Y8" s="48"/>
    </row>
    <row r="9" spans="1:25" ht="75.75" customHeight="1">
      <c r="A9" s="4"/>
      <c r="B9" s="56" t="s">
        <v>41</v>
      </c>
      <c r="C9" s="52">
        <v>10</v>
      </c>
      <c r="D9" s="7">
        <v>10</v>
      </c>
      <c r="E9" s="7">
        <v>10</v>
      </c>
      <c r="F9" s="7" t="s">
        <v>12</v>
      </c>
      <c r="G9" s="7">
        <v>10</v>
      </c>
      <c r="H9" s="7">
        <v>10</v>
      </c>
      <c r="I9" s="7">
        <v>10</v>
      </c>
      <c r="K9" s="7" t="s">
        <v>12</v>
      </c>
      <c r="L9" s="7" t="s">
        <v>12</v>
      </c>
      <c r="M9" s="7" t="s">
        <v>12</v>
      </c>
      <c r="N9" s="14"/>
      <c r="O9" s="64"/>
      <c r="P9" s="65"/>
      <c r="Q9" s="17"/>
      <c r="R9" s="36">
        <f t="shared" si="0"/>
        <v>0</v>
      </c>
      <c r="S9" s="48"/>
      <c r="T9" s="36">
        <f>(C9)*INT(O9)</f>
        <v>0</v>
      </c>
      <c r="U9" s="36">
        <f t="shared" si="1"/>
        <v>0</v>
      </c>
      <c r="V9" s="49"/>
      <c r="W9" s="36">
        <f>(C9)*INT(O9)</f>
        <v>0</v>
      </c>
      <c r="X9" s="36">
        <f t="shared" si="2"/>
        <v>0</v>
      </c>
      <c r="Y9" s="48"/>
    </row>
    <row r="10" spans="1:25" ht="75.75" customHeight="1">
      <c r="A10" s="3"/>
      <c r="B10" s="56" t="s">
        <v>66</v>
      </c>
      <c r="C10" s="52">
        <v>8</v>
      </c>
      <c r="D10" s="7" t="s">
        <v>12</v>
      </c>
      <c r="E10" s="7" t="s">
        <v>12</v>
      </c>
      <c r="F10" s="7">
        <v>8</v>
      </c>
      <c r="G10" s="7" t="s">
        <v>12</v>
      </c>
      <c r="H10" s="7" t="s">
        <v>12</v>
      </c>
      <c r="I10" s="7" t="s">
        <v>12</v>
      </c>
      <c r="K10" s="7" t="s">
        <v>12</v>
      </c>
      <c r="L10" s="7" t="s">
        <v>12</v>
      </c>
      <c r="M10" s="7">
        <v>8</v>
      </c>
      <c r="N10" s="14"/>
      <c r="O10" s="64"/>
      <c r="P10" s="65"/>
      <c r="Q10" s="17"/>
      <c r="R10" s="36">
        <f t="shared" si="0"/>
        <v>0</v>
      </c>
      <c r="S10" s="48"/>
      <c r="T10" s="36">
        <f>(C10)*INT(O10)</f>
        <v>0</v>
      </c>
      <c r="U10" s="36">
        <f t="shared" si="1"/>
        <v>0</v>
      </c>
      <c r="V10" s="49"/>
      <c r="W10" s="36">
        <f>(C10)*INT(O10)</f>
        <v>0</v>
      </c>
      <c r="X10" s="36">
        <f t="shared" si="2"/>
        <v>0</v>
      </c>
      <c r="Y10" s="48"/>
    </row>
    <row r="11" spans="1:25" ht="75.75" customHeight="1">
      <c r="A11" s="3"/>
      <c r="B11" s="56" t="s">
        <v>42</v>
      </c>
      <c r="C11" s="52">
        <v>4</v>
      </c>
      <c r="D11" s="7">
        <v>4</v>
      </c>
      <c r="E11" s="7">
        <v>4</v>
      </c>
      <c r="F11" s="7">
        <v>4</v>
      </c>
      <c r="G11" s="7" t="s">
        <v>12</v>
      </c>
      <c r="H11" s="7" t="s">
        <v>12</v>
      </c>
      <c r="I11" s="7" t="s">
        <v>12</v>
      </c>
      <c r="K11" s="7">
        <v>4</v>
      </c>
      <c r="L11" s="7">
        <v>4</v>
      </c>
      <c r="M11" s="7">
        <v>4</v>
      </c>
      <c r="N11" s="14"/>
      <c r="O11" s="50"/>
      <c r="P11" s="50"/>
      <c r="Q11" s="17"/>
      <c r="R11" s="36">
        <f t="shared" si="0"/>
        <v>0</v>
      </c>
      <c r="S11" s="36">
        <f>(C11)*INT(P11)</f>
        <v>0</v>
      </c>
      <c r="T11" s="36">
        <f aca="true" t="shared" si="3" ref="T11:T20">(O11+P11)*INT(C11)</f>
        <v>0</v>
      </c>
      <c r="U11" s="36">
        <f t="shared" si="1"/>
        <v>0</v>
      </c>
      <c r="V11" s="36">
        <f>(C11)*INT(P11)</f>
        <v>0</v>
      </c>
      <c r="W11" s="36">
        <f aca="true" t="shared" si="4" ref="W11:W32">(C11)*INT(O11+P11)</f>
        <v>0</v>
      </c>
      <c r="X11" s="36">
        <f t="shared" si="2"/>
        <v>0</v>
      </c>
      <c r="Y11" s="36">
        <f aca="true" t="shared" si="5" ref="Y11:Y26">(C11)*INT(P11)</f>
        <v>0</v>
      </c>
    </row>
    <row r="12" spans="1:25" ht="75.75" customHeight="1">
      <c r="A12" s="3"/>
      <c r="B12" s="56" t="s">
        <v>43</v>
      </c>
      <c r="C12" s="52">
        <v>15</v>
      </c>
      <c r="D12" s="7" t="s">
        <v>12</v>
      </c>
      <c r="E12" s="7" t="s">
        <v>12</v>
      </c>
      <c r="F12" s="7" t="s">
        <v>12</v>
      </c>
      <c r="G12" s="7">
        <v>0.5</v>
      </c>
      <c r="H12" s="7">
        <v>0.5</v>
      </c>
      <c r="I12" s="7">
        <v>0.5</v>
      </c>
      <c r="K12" s="7" t="s">
        <v>12</v>
      </c>
      <c r="L12" s="7" t="s">
        <v>12</v>
      </c>
      <c r="M12" s="7" t="s">
        <v>12</v>
      </c>
      <c r="N12" s="14"/>
      <c r="O12" s="50"/>
      <c r="P12" s="50"/>
      <c r="Q12" s="17"/>
      <c r="R12" s="36">
        <f t="shared" si="0"/>
        <v>0</v>
      </c>
      <c r="S12" s="36">
        <f>(C12)*INT(P12)</f>
        <v>0</v>
      </c>
      <c r="T12" s="36">
        <f t="shared" si="3"/>
        <v>0</v>
      </c>
      <c r="U12" s="36">
        <f t="shared" si="1"/>
        <v>0</v>
      </c>
      <c r="V12" s="36">
        <f aca="true" t="shared" si="6" ref="V12:V26">(C12)*INT(P12)</f>
        <v>0</v>
      </c>
      <c r="W12" s="36">
        <f t="shared" si="4"/>
        <v>0</v>
      </c>
      <c r="X12" s="36">
        <f t="shared" si="2"/>
        <v>0</v>
      </c>
      <c r="Y12" s="36">
        <f t="shared" si="5"/>
        <v>0</v>
      </c>
    </row>
    <row r="13" spans="1:25" ht="75.75" customHeight="1">
      <c r="A13" s="3"/>
      <c r="B13" s="56" t="s">
        <v>44</v>
      </c>
      <c r="C13" s="52">
        <v>14</v>
      </c>
      <c r="D13" s="7">
        <v>14</v>
      </c>
      <c r="E13" s="7">
        <v>14</v>
      </c>
      <c r="F13" s="7">
        <v>14</v>
      </c>
      <c r="G13" s="7" t="s">
        <v>12</v>
      </c>
      <c r="H13" s="7" t="s">
        <v>12</v>
      </c>
      <c r="I13" s="7" t="s">
        <v>12</v>
      </c>
      <c r="K13" s="7">
        <v>14</v>
      </c>
      <c r="L13" s="7">
        <v>14</v>
      </c>
      <c r="M13" s="7">
        <v>14</v>
      </c>
      <c r="N13" s="14"/>
      <c r="O13" s="50"/>
      <c r="P13" s="50"/>
      <c r="Q13" s="17"/>
      <c r="R13" s="36">
        <f t="shared" si="0"/>
        <v>0</v>
      </c>
      <c r="S13" s="36">
        <f aca="true" t="shared" si="7" ref="S13:S26">(P13)*INT(C13)</f>
        <v>0</v>
      </c>
      <c r="T13" s="36">
        <f t="shared" si="3"/>
        <v>0</v>
      </c>
      <c r="U13" s="36">
        <f aca="true" t="shared" si="8" ref="U13:U28">(C13)*INT(O13)</f>
        <v>0</v>
      </c>
      <c r="V13" s="36">
        <f t="shared" si="6"/>
        <v>0</v>
      </c>
      <c r="W13" s="36">
        <f t="shared" si="4"/>
        <v>0</v>
      </c>
      <c r="X13" s="36">
        <f t="shared" si="2"/>
        <v>0</v>
      </c>
      <c r="Y13" s="36">
        <f t="shared" si="5"/>
        <v>0</v>
      </c>
    </row>
    <row r="14" spans="1:25" ht="75.75" customHeight="1">
      <c r="A14" s="3"/>
      <c r="B14" s="56" t="s">
        <v>45</v>
      </c>
      <c r="C14" s="52">
        <v>6</v>
      </c>
      <c r="D14" s="7">
        <v>6</v>
      </c>
      <c r="E14" s="7">
        <v>6</v>
      </c>
      <c r="F14" s="7">
        <v>6</v>
      </c>
      <c r="G14" s="7" t="s">
        <v>12</v>
      </c>
      <c r="H14" s="7" t="s">
        <v>12</v>
      </c>
      <c r="I14" s="7" t="s">
        <v>12</v>
      </c>
      <c r="K14" s="7">
        <v>6</v>
      </c>
      <c r="L14" s="7">
        <v>6</v>
      </c>
      <c r="M14" s="7">
        <v>6</v>
      </c>
      <c r="N14" s="14"/>
      <c r="O14" s="50"/>
      <c r="P14" s="50"/>
      <c r="Q14" s="17"/>
      <c r="R14" s="36">
        <f t="shared" si="0"/>
        <v>0</v>
      </c>
      <c r="S14" s="36">
        <f t="shared" si="7"/>
        <v>0</v>
      </c>
      <c r="T14" s="36">
        <f t="shared" si="3"/>
        <v>0</v>
      </c>
      <c r="U14" s="36">
        <f t="shared" si="8"/>
        <v>0</v>
      </c>
      <c r="V14" s="36">
        <f t="shared" si="6"/>
        <v>0</v>
      </c>
      <c r="W14" s="36">
        <f t="shared" si="4"/>
        <v>0</v>
      </c>
      <c r="X14" s="36">
        <f t="shared" si="2"/>
        <v>0</v>
      </c>
      <c r="Y14" s="36">
        <f t="shared" si="5"/>
        <v>0</v>
      </c>
    </row>
    <row r="15" spans="1:25" ht="75.75" customHeight="1">
      <c r="A15" s="3"/>
      <c r="B15" s="56" t="s">
        <v>67</v>
      </c>
      <c r="C15" s="52">
        <v>15</v>
      </c>
      <c r="D15" s="7" t="s">
        <v>12</v>
      </c>
      <c r="E15" s="7" t="s">
        <v>12</v>
      </c>
      <c r="F15" s="7" t="s">
        <v>12</v>
      </c>
      <c r="G15" s="7">
        <v>2.5</v>
      </c>
      <c r="H15" s="7">
        <v>2.5</v>
      </c>
      <c r="I15" s="7">
        <v>2.5</v>
      </c>
      <c r="K15" s="7" t="s">
        <v>12</v>
      </c>
      <c r="L15" s="7" t="s">
        <v>12</v>
      </c>
      <c r="M15" s="7" t="s">
        <v>12</v>
      </c>
      <c r="N15" s="14"/>
      <c r="O15" s="50"/>
      <c r="P15" s="50"/>
      <c r="Q15" s="17"/>
      <c r="R15" s="36">
        <f t="shared" si="0"/>
        <v>0</v>
      </c>
      <c r="S15" s="36">
        <f t="shared" si="7"/>
        <v>0</v>
      </c>
      <c r="T15" s="36">
        <f t="shared" si="3"/>
        <v>0</v>
      </c>
      <c r="U15" s="36">
        <f t="shared" si="8"/>
        <v>0</v>
      </c>
      <c r="V15" s="36">
        <f t="shared" si="6"/>
        <v>0</v>
      </c>
      <c r="W15" s="36">
        <f t="shared" si="4"/>
        <v>0</v>
      </c>
      <c r="X15" s="36">
        <f t="shared" si="2"/>
        <v>0</v>
      </c>
      <c r="Y15" s="36">
        <f t="shared" si="5"/>
        <v>0</v>
      </c>
    </row>
    <row r="16" spans="1:25" ht="75.75" customHeight="1">
      <c r="A16" s="3"/>
      <c r="B16" s="56" t="s">
        <v>46</v>
      </c>
      <c r="C16" s="52">
        <v>2</v>
      </c>
      <c r="D16" s="7" t="s">
        <v>12</v>
      </c>
      <c r="E16" s="7" t="s">
        <v>12</v>
      </c>
      <c r="F16" s="7" t="s">
        <v>12</v>
      </c>
      <c r="G16" s="7">
        <v>2</v>
      </c>
      <c r="H16" s="7">
        <v>2</v>
      </c>
      <c r="I16" s="7">
        <v>2</v>
      </c>
      <c r="K16" s="7" t="s">
        <v>12</v>
      </c>
      <c r="L16" s="7" t="s">
        <v>12</v>
      </c>
      <c r="M16" s="7" t="s">
        <v>12</v>
      </c>
      <c r="N16" s="14"/>
      <c r="O16" s="50"/>
      <c r="P16" s="50"/>
      <c r="Q16" s="17"/>
      <c r="R16" s="36">
        <f aca="true" t="shared" si="9" ref="R16:R28">(C16)*INT(O16)</f>
        <v>0</v>
      </c>
      <c r="S16" s="36">
        <f t="shared" si="7"/>
        <v>0</v>
      </c>
      <c r="T16" s="36">
        <f t="shared" si="3"/>
        <v>0</v>
      </c>
      <c r="U16" s="36">
        <f t="shared" si="8"/>
        <v>0</v>
      </c>
      <c r="V16" s="36">
        <f t="shared" si="6"/>
        <v>0</v>
      </c>
      <c r="W16" s="36">
        <f t="shared" si="4"/>
        <v>0</v>
      </c>
      <c r="X16" s="36">
        <f t="shared" si="2"/>
        <v>0</v>
      </c>
      <c r="Y16" s="36">
        <f t="shared" si="5"/>
        <v>0</v>
      </c>
    </row>
    <row r="17" spans="1:25" ht="75.75" customHeight="1">
      <c r="A17" s="3"/>
      <c r="B17" s="56" t="s">
        <v>47</v>
      </c>
      <c r="C17" s="52">
        <v>0</v>
      </c>
      <c r="D17" s="7" t="s">
        <v>12</v>
      </c>
      <c r="E17" s="7" t="s">
        <v>12</v>
      </c>
      <c r="F17" s="7" t="s">
        <v>12</v>
      </c>
      <c r="G17" s="7">
        <v>0</v>
      </c>
      <c r="H17" s="7">
        <v>0</v>
      </c>
      <c r="I17" s="7">
        <v>0</v>
      </c>
      <c r="K17" s="7" t="s">
        <v>12</v>
      </c>
      <c r="L17" s="7" t="s">
        <v>12</v>
      </c>
      <c r="M17" s="7" t="s">
        <v>12</v>
      </c>
      <c r="N17" s="14"/>
      <c r="O17" s="50"/>
      <c r="P17" s="50"/>
      <c r="Q17" s="17"/>
      <c r="R17" s="36">
        <f t="shared" si="9"/>
        <v>0</v>
      </c>
      <c r="S17" s="36">
        <f t="shared" si="7"/>
        <v>0</v>
      </c>
      <c r="T17" s="36">
        <f t="shared" si="3"/>
        <v>0</v>
      </c>
      <c r="U17" s="36">
        <f t="shared" si="8"/>
        <v>0</v>
      </c>
      <c r="V17" s="36">
        <f t="shared" si="6"/>
        <v>0</v>
      </c>
      <c r="W17" s="36">
        <f t="shared" si="4"/>
        <v>0</v>
      </c>
      <c r="X17" s="36">
        <f t="shared" si="2"/>
        <v>0</v>
      </c>
      <c r="Y17" s="36">
        <f t="shared" si="5"/>
        <v>0</v>
      </c>
    </row>
    <row r="18" spans="1:25" ht="75.75" customHeight="1">
      <c r="A18" s="3"/>
      <c r="B18" s="56" t="s">
        <v>48</v>
      </c>
      <c r="C18" s="52">
        <v>4</v>
      </c>
      <c r="D18" s="7">
        <v>4</v>
      </c>
      <c r="E18" s="7">
        <v>4</v>
      </c>
      <c r="F18" s="7">
        <v>4</v>
      </c>
      <c r="G18" s="7" t="s">
        <v>12</v>
      </c>
      <c r="H18" s="7" t="s">
        <v>12</v>
      </c>
      <c r="I18" s="7" t="s">
        <v>12</v>
      </c>
      <c r="K18" s="7">
        <v>4</v>
      </c>
      <c r="L18" s="7">
        <v>4</v>
      </c>
      <c r="M18" s="7">
        <v>4</v>
      </c>
      <c r="N18" s="14"/>
      <c r="O18" s="50"/>
      <c r="P18" s="50"/>
      <c r="Q18" s="17"/>
      <c r="R18" s="36">
        <f t="shared" si="9"/>
        <v>0</v>
      </c>
      <c r="S18" s="36">
        <f t="shared" si="7"/>
        <v>0</v>
      </c>
      <c r="T18" s="36">
        <f t="shared" si="3"/>
        <v>0</v>
      </c>
      <c r="U18" s="36">
        <f t="shared" si="8"/>
        <v>0</v>
      </c>
      <c r="V18" s="36">
        <f t="shared" si="6"/>
        <v>0</v>
      </c>
      <c r="W18" s="36">
        <f t="shared" si="4"/>
        <v>0</v>
      </c>
      <c r="X18" s="36">
        <f t="shared" si="2"/>
        <v>0</v>
      </c>
      <c r="Y18" s="36">
        <f t="shared" si="5"/>
        <v>0</v>
      </c>
    </row>
    <row r="19" spans="1:25" ht="75.75" customHeight="1">
      <c r="A19" s="3"/>
      <c r="B19" s="56" t="s">
        <v>49</v>
      </c>
      <c r="C19" s="52">
        <v>2</v>
      </c>
      <c r="D19" s="7">
        <v>2</v>
      </c>
      <c r="E19" s="7">
        <v>2</v>
      </c>
      <c r="F19" s="7">
        <v>2</v>
      </c>
      <c r="G19" s="7" t="s">
        <v>12</v>
      </c>
      <c r="H19" s="7" t="s">
        <v>12</v>
      </c>
      <c r="I19" s="7" t="s">
        <v>12</v>
      </c>
      <c r="K19" s="7">
        <v>2</v>
      </c>
      <c r="L19" s="7">
        <v>2</v>
      </c>
      <c r="M19" s="7">
        <v>2</v>
      </c>
      <c r="N19" s="14"/>
      <c r="O19" s="50"/>
      <c r="P19" s="50"/>
      <c r="Q19" s="17"/>
      <c r="R19" s="36">
        <f t="shared" si="9"/>
        <v>0</v>
      </c>
      <c r="S19" s="36">
        <f t="shared" si="7"/>
        <v>0</v>
      </c>
      <c r="T19" s="36">
        <f t="shared" si="3"/>
        <v>0</v>
      </c>
      <c r="U19" s="36">
        <f t="shared" si="8"/>
        <v>0</v>
      </c>
      <c r="V19" s="36">
        <f t="shared" si="6"/>
        <v>0</v>
      </c>
      <c r="W19" s="36">
        <f t="shared" si="4"/>
        <v>0</v>
      </c>
      <c r="X19" s="36">
        <f t="shared" si="2"/>
        <v>0</v>
      </c>
      <c r="Y19" s="36">
        <f t="shared" si="5"/>
        <v>0</v>
      </c>
    </row>
    <row r="20" spans="1:25" ht="75.75" customHeight="1">
      <c r="A20" s="3"/>
      <c r="B20" s="56" t="s">
        <v>50</v>
      </c>
      <c r="C20" s="52">
        <v>5</v>
      </c>
      <c r="D20" s="7" t="s">
        <v>12</v>
      </c>
      <c r="E20" s="7" t="s">
        <v>12</v>
      </c>
      <c r="F20" s="7" t="s">
        <v>12</v>
      </c>
      <c r="G20" s="7">
        <v>1</v>
      </c>
      <c r="H20" s="7">
        <v>1</v>
      </c>
      <c r="I20" s="7">
        <v>1</v>
      </c>
      <c r="K20" s="7" t="s">
        <v>12</v>
      </c>
      <c r="L20" s="7" t="s">
        <v>12</v>
      </c>
      <c r="M20" s="7" t="s">
        <v>12</v>
      </c>
      <c r="N20" s="14"/>
      <c r="O20" s="50"/>
      <c r="P20" s="50"/>
      <c r="Q20" s="17"/>
      <c r="R20" s="36">
        <f t="shared" si="9"/>
        <v>0</v>
      </c>
      <c r="S20" s="36">
        <f t="shared" si="7"/>
        <v>0</v>
      </c>
      <c r="T20" s="36">
        <f t="shared" si="3"/>
        <v>0</v>
      </c>
      <c r="U20" s="36">
        <f t="shared" si="8"/>
        <v>0</v>
      </c>
      <c r="V20" s="36">
        <f t="shared" si="6"/>
        <v>0</v>
      </c>
      <c r="W20" s="36">
        <f t="shared" si="4"/>
        <v>0</v>
      </c>
      <c r="X20" s="36">
        <f t="shared" si="2"/>
        <v>0</v>
      </c>
      <c r="Y20" s="36">
        <f t="shared" si="5"/>
        <v>0</v>
      </c>
    </row>
    <row r="21" spans="1:25" ht="75.75" customHeight="1">
      <c r="A21" s="3"/>
      <c r="B21" s="56" t="s">
        <v>51</v>
      </c>
      <c r="C21" s="52">
        <v>1</v>
      </c>
      <c r="D21" s="7">
        <v>1</v>
      </c>
      <c r="E21" s="7">
        <v>1</v>
      </c>
      <c r="F21" s="7">
        <v>1</v>
      </c>
      <c r="G21" s="7" t="s">
        <v>12</v>
      </c>
      <c r="H21" s="7" t="s">
        <v>12</v>
      </c>
      <c r="I21" s="7" t="s">
        <v>12</v>
      </c>
      <c r="K21" s="7">
        <v>1</v>
      </c>
      <c r="L21" s="7">
        <v>1</v>
      </c>
      <c r="M21" s="7">
        <v>1</v>
      </c>
      <c r="N21" s="14"/>
      <c r="O21" s="50"/>
      <c r="P21" s="50"/>
      <c r="Q21" s="17"/>
      <c r="R21" s="36">
        <f t="shared" si="9"/>
        <v>0</v>
      </c>
      <c r="S21" s="36">
        <f t="shared" si="7"/>
        <v>0</v>
      </c>
      <c r="T21" s="36">
        <f aca="true" t="shared" si="10" ref="T21:T27">(O21+P21)*INT(C21)</f>
        <v>0</v>
      </c>
      <c r="U21" s="36">
        <f t="shared" si="8"/>
        <v>0</v>
      </c>
      <c r="V21" s="36">
        <f t="shared" si="6"/>
        <v>0</v>
      </c>
      <c r="W21" s="36">
        <f t="shared" si="4"/>
        <v>0</v>
      </c>
      <c r="X21" s="36">
        <f t="shared" si="2"/>
        <v>0</v>
      </c>
      <c r="Y21" s="36">
        <f t="shared" si="5"/>
        <v>0</v>
      </c>
    </row>
    <row r="22" spans="1:25" ht="75.75" customHeight="1">
      <c r="A22" s="3"/>
      <c r="B22" s="56" t="s">
        <v>52</v>
      </c>
      <c r="C22" s="52">
        <v>2.5</v>
      </c>
      <c r="D22" s="7" t="s">
        <v>12</v>
      </c>
      <c r="E22" s="7" t="s">
        <v>12</v>
      </c>
      <c r="F22" s="7" t="s">
        <v>12</v>
      </c>
      <c r="G22" s="7">
        <v>0.5</v>
      </c>
      <c r="H22" s="7">
        <v>0.5</v>
      </c>
      <c r="I22" s="7">
        <v>0.5</v>
      </c>
      <c r="K22" s="7" t="s">
        <v>12</v>
      </c>
      <c r="L22" s="7" t="s">
        <v>12</v>
      </c>
      <c r="M22" s="7" t="s">
        <v>12</v>
      </c>
      <c r="N22" s="14"/>
      <c r="O22" s="50"/>
      <c r="P22" s="50"/>
      <c r="Q22" s="17"/>
      <c r="R22" s="36">
        <f t="shared" si="9"/>
        <v>0</v>
      </c>
      <c r="S22" s="36">
        <f t="shared" si="7"/>
        <v>0</v>
      </c>
      <c r="T22" s="36">
        <f t="shared" si="10"/>
        <v>0</v>
      </c>
      <c r="U22" s="36">
        <f t="shared" si="8"/>
        <v>0</v>
      </c>
      <c r="V22" s="36">
        <f t="shared" si="6"/>
        <v>0</v>
      </c>
      <c r="W22" s="36">
        <f t="shared" si="4"/>
        <v>0</v>
      </c>
      <c r="X22" s="36">
        <f t="shared" si="2"/>
        <v>0</v>
      </c>
      <c r="Y22" s="36">
        <f t="shared" si="5"/>
        <v>0</v>
      </c>
    </row>
    <row r="23" spans="1:25" ht="75.75" customHeight="1">
      <c r="A23" s="3"/>
      <c r="B23" s="56" t="s">
        <v>53</v>
      </c>
      <c r="C23" s="52">
        <v>20</v>
      </c>
      <c r="D23" s="7">
        <v>20</v>
      </c>
      <c r="E23" s="7">
        <v>20</v>
      </c>
      <c r="F23" s="7">
        <v>20</v>
      </c>
      <c r="G23" s="7" t="s">
        <v>12</v>
      </c>
      <c r="H23" s="7" t="s">
        <v>12</v>
      </c>
      <c r="I23" s="7" t="s">
        <v>12</v>
      </c>
      <c r="K23" s="7">
        <v>20</v>
      </c>
      <c r="L23" s="7">
        <v>20</v>
      </c>
      <c r="M23" s="7">
        <v>20</v>
      </c>
      <c r="N23" s="14"/>
      <c r="O23" s="50"/>
      <c r="P23" s="50"/>
      <c r="Q23" s="17"/>
      <c r="R23" s="36">
        <f t="shared" si="9"/>
        <v>0</v>
      </c>
      <c r="S23" s="36">
        <f t="shared" si="7"/>
        <v>0</v>
      </c>
      <c r="T23" s="36">
        <f t="shared" si="10"/>
        <v>0</v>
      </c>
      <c r="U23" s="36">
        <f t="shared" si="8"/>
        <v>0</v>
      </c>
      <c r="V23" s="36">
        <f t="shared" si="6"/>
        <v>0</v>
      </c>
      <c r="W23" s="36">
        <f t="shared" si="4"/>
        <v>0</v>
      </c>
      <c r="X23" s="36">
        <f t="shared" si="2"/>
        <v>0</v>
      </c>
      <c r="Y23" s="36">
        <f t="shared" si="5"/>
        <v>0</v>
      </c>
    </row>
    <row r="24" spans="1:25" ht="75.75" customHeight="1">
      <c r="A24" s="3"/>
      <c r="B24" s="56" t="s">
        <v>68</v>
      </c>
      <c r="C24" s="52">
        <v>9</v>
      </c>
      <c r="D24" s="7">
        <v>9</v>
      </c>
      <c r="E24" s="7">
        <v>9</v>
      </c>
      <c r="F24" s="7">
        <v>9</v>
      </c>
      <c r="G24" s="7" t="s">
        <v>12</v>
      </c>
      <c r="H24" s="7" t="s">
        <v>12</v>
      </c>
      <c r="I24" s="7" t="s">
        <v>12</v>
      </c>
      <c r="K24" s="7">
        <v>9</v>
      </c>
      <c r="L24" s="7">
        <v>9</v>
      </c>
      <c r="M24" s="7">
        <v>9</v>
      </c>
      <c r="N24" s="14"/>
      <c r="O24" s="50"/>
      <c r="P24" s="50"/>
      <c r="Q24" s="17"/>
      <c r="R24" s="36">
        <f t="shared" si="9"/>
        <v>0</v>
      </c>
      <c r="S24" s="36">
        <f t="shared" si="7"/>
        <v>0</v>
      </c>
      <c r="T24" s="36">
        <f>(O24+P24)*INT(C24)</f>
        <v>0</v>
      </c>
      <c r="U24" s="36">
        <f t="shared" si="8"/>
        <v>0</v>
      </c>
      <c r="V24" s="36">
        <f t="shared" si="6"/>
        <v>0</v>
      </c>
      <c r="W24" s="36">
        <f t="shared" si="4"/>
        <v>0</v>
      </c>
      <c r="X24" s="36">
        <f t="shared" si="2"/>
        <v>0</v>
      </c>
      <c r="Y24" s="36">
        <f t="shared" si="5"/>
        <v>0</v>
      </c>
    </row>
    <row r="25" spans="1:25" ht="75.75" customHeight="1">
      <c r="A25" s="3"/>
      <c r="B25" s="56" t="s">
        <v>54</v>
      </c>
      <c r="C25" s="52">
        <v>13</v>
      </c>
      <c r="D25" s="7">
        <v>13</v>
      </c>
      <c r="E25" s="7">
        <v>13</v>
      </c>
      <c r="F25" s="7">
        <v>13</v>
      </c>
      <c r="G25" s="7" t="s">
        <v>12</v>
      </c>
      <c r="H25" s="7" t="s">
        <v>12</v>
      </c>
      <c r="I25" s="7" t="s">
        <v>12</v>
      </c>
      <c r="K25" s="7">
        <v>13</v>
      </c>
      <c r="L25" s="7">
        <v>13</v>
      </c>
      <c r="M25" s="7">
        <v>13</v>
      </c>
      <c r="N25" s="14"/>
      <c r="O25" s="50"/>
      <c r="P25" s="50"/>
      <c r="Q25" s="17"/>
      <c r="R25" s="36">
        <f t="shared" si="9"/>
        <v>0</v>
      </c>
      <c r="S25" s="36">
        <f t="shared" si="7"/>
        <v>0</v>
      </c>
      <c r="T25" s="36">
        <f t="shared" si="10"/>
        <v>0</v>
      </c>
      <c r="U25" s="36">
        <f t="shared" si="8"/>
        <v>0</v>
      </c>
      <c r="V25" s="36">
        <f t="shared" si="6"/>
        <v>0</v>
      </c>
      <c r="W25" s="36">
        <f t="shared" si="4"/>
        <v>0</v>
      </c>
      <c r="X25" s="36">
        <f t="shared" si="2"/>
        <v>0</v>
      </c>
      <c r="Y25" s="36">
        <f t="shared" si="5"/>
        <v>0</v>
      </c>
    </row>
    <row r="26" spans="1:25" ht="75.75" customHeight="1">
      <c r="A26" s="3"/>
      <c r="B26" s="56" t="s">
        <v>55</v>
      </c>
      <c r="C26" s="52">
        <v>8</v>
      </c>
      <c r="D26" s="7">
        <v>8</v>
      </c>
      <c r="E26" s="7">
        <v>8</v>
      </c>
      <c r="F26" s="7">
        <v>8</v>
      </c>
      <c r="G26" s="7" t="s">
        <v>12</v>
      </c>
      <c r="H26" s="7" t="s">
        <v>12</v>
      </c>
      <c r="I26" s="7" t="s">
        <v>12</v>
      </c>
      <c r="K26" s="7">
        <v>8</v>
      </c>
      <c r="L26" s="7">
        <v>8</v>
      </c>
      <c r="M26" s="7">
        <v>8</v>
      </c>
      <c r="N26" s="14"/>
      <c r="O26" s="50"/>
      <c r="P26" s="50"/>
      <c r="Q26" s="17"/>
      <c r="R26" s="36">
        <f t="shared" si="9"/>
        <v>0</v>
      </c>
      <c r="S26" s="36">
        <f t="shared" si="7"/>
        <v>0</v>
      </c>
      <c r="T26" s="36">
        <f t="shared" si="10"/>
        <v>0</v>
      </c>
      <c r="U26" s="36">
        <f t="shared" si="8"/>
        <v>0</v>
      </c>
      <c r="V26" s="36">
        <f t="shared" si="6"/>
        <v>0</v>
      </c>
      <c r="W26" s="36">
        <f t="shared" si="4"/>
        <v>0</v>
      </c>
      <c r="X26" s="36">
        <f t="shared" si="2"/>
        <v>0</v>
      </c>
      <c r="Y26" s="36">
        <f t="shared" si="5"/>
        <v>0</v>
      </c>
    </row>
    <row r="27" spans="1:25" ht="75.75" customHeight="1">
      <c r="A27" s="3"/>
      <c r="B27" s="56" t="s">
        <v>57</v>
      </c>
      <c r="C27" s="52">
        <v>3</v>
      </c>
      <c r="D27" s="7">
        <v>3</v>
      </c>
      <c r="E27" s="7">
        <v>3</v>
      </c>
      <c r="F27" s="7" t="s">
        <v>12</v>
      </c>
      <c r="G27" s="7" t="s">
        <v>12</v>
      </c>
      <c r="H27" s="7" t="s">
        <v>12</v>
      </c>
      <c r="I27" s="7" t="s">
        <v>12</v>
      </c>
      <c r="K27" s="7">
        <v>3</v>
      </c>
      <c r="L27" s="7">
        <v>3</v>
      </c>
      <c r="M27" s="7" t="s">
        <v>12</v>
      </c>
      <c r="N27" s="14"/>
      <c r="O27" s="64"/>
      <c r="P27" s="65"/>
      <c r="Q27" s="17"/>
      <c r="R27" s="36">
        <f t="shared" si="9"/>
        <v>0</v>
      </c>
      <c r="S27" s="48"/>
      <c r="T27" s="36">
        <f t="shared" si="10"/>
        <v>0</v>
      </c>
      <c r="U27" s="36">
        <f t="shared" si="8"/>
        <v>0</v>
      </c>
      <c r="V27" s="48"/>
      <c r="W27" s="36">
        <f t="shared" si="4"/>
        <v>0</v>
      </c>
      <c r="X27" s="36">
        <f t="shared" si="2"/>
        <v>0</v>
      </c>
      <c r="Y27" s="48"/>
    </row>
    <row r="28" spans="1:25" ht="75.75" customHeight="1">
      <c r="A28" s="3"/>
      <c r="B28" s="56" t="s">
        <v>56</v>
      </c>
      <c r="C28" s="52">
        <v>3.5</v>
      </c>
      <c r="D28" s="7" t="s">
        <v>12</v>
      </c>
      <c r="E28" s="7" t="s">
        <v>12</v>
      </c>
      <c r="F28" s="7" t="s">
        <v>12</v>
      </c>
      <c r="G28" s="7">
        <v>3.5</v>
      </c>
      <c r="H28" s="7">
        <v>3.5</v>
      </c>
      <c r="I28" s="7">
        <v>3.5</v>
      </c>
      <c r="K28" s="7" t="s">
        <v>12</v>
      </c>
      <c r="L28" s="7" t="s">
        <v>12</v>
      </c>
      <c r="M28" s="7" t="s">
        <v>12</v>
      </c>
      <c r="N28" s="14"/>
      <c r="O28" s="64"/>
      <c r="P28" s="65"/>
      <c r="Q28" s="17"/>
      <c r="R28" s="36">
        <f t="shared" si="9"/>
        <v>0</v>
      </c>
      <c r="S28" s="48"/>
      <c r="T28" s="36">
        <f>(O28+P28)*INT(C28)</f>
        <v>0</v>
      </c>
      <c r="U28" s="36">
        <f t="shared" si="8"/>
        <v>0</v>
      </c>
      <c r="V28" s="48"/>
      <c r="W28" s="36">
        <f t="shared" si="4"/>
        <v>0</v>
      </c>
      <c r="X28" s="36">
        <f t="shared" si="2"/>
        <v>0</v>
      </c>
      <c r="Y28" s="48"/>
    </row>
    <row r="29" spans="1:25" ht="75.75" customHeight="1">
      <c r="A29" s="3"/>
      <c r="B29" s="56" t="s">
        <v>58</v>
      </c>
      <c r="C29" s="52">
        <v>5</v>
      </c>
      <c r="D29" s="7">
        <v>5</v>
      </c>
      <c r="E29" s="7">
        <v>5</v>
      </c>
      <c r="F29" s="7">
        <v>5</v>
      </c>
      <c r="G29" s="7" t="s">
        <v>12</v>
      </c>
      <c r="H29" s="7" t="s">
        <v>12</v>
      </c>
      <c r="I29" s="7" t="s">
        <v>12</v>
      </c>
      <c r="K29" s="7">
        <v>5</v>
      </c>
      <c r="L29" s="7">
        <v>5</v>
      </c>
      <c r="M29" s="7">
        <v>5</v>
      </c>
      <c r="N29" s="14"/>
      <c r="O29" s="64"/>
      <c r="P29" s="65"/>
      <c r="Q29" s="17"/>
      <c r="R29" s="48"/>
      <c r="S29" s="36">
        <f>(C29)*INT(O29)</f>
        <v>0</v>
      </c>
      <c r="T29" s="36">
        <f>(C29)*INT(O29)</f>
        <v>0</v>
      </c>
      <c r="U29" s="48"/>
      <c r="V29" s="36">
        <f>(C29)*INT(O29)</f>
        <v>0</v>
      </c>
      <c r="W29" s="36">
        <f t="shared" si="4"/>
        <v>0</v>
      </c>
      <c r="X29" s="49"/>
      <c r="Y29" s="36">
        <f>(C29)*INT(O29)</f>
        <v>0</v>
      </c>
    </row>
    <row r="30" spans="1:25" ht="75.75" customHeight="1">
      <c r="A30" s="3"/>
      <c r="B30" s="56" t="s">
        <v>59</v>
      </c>
      <c r="C30" s="52">
        <v>5</v>
      </c>
      <c r="D30" s="7" t="s">
        <v>12</v>
      </c>
      <c r="E30" s="7" t="s">
        <v>12</v>
      </c>
      <c r="F30" s="7" t="s">
        <v>12</v>
      </c>
      <c r="G30" s="7">
        <v>5</v>
      </c>
      <c r="H30" s="7">
        <v>5</v>
      </c>
      <c r="I30" s="7">
        <v>5</v>
      </c>
      <c r="K30" s="7" t="s">
        <v>12</v>
      </c>
      <c r="L30" s="7" t="s">
        <v>12</v>
      </c>
      <c r="M30" s="7" t="s">
        <v>12</v>
      </c>
      <c r="N30" s="14"/>
      <c r="O30" s="64"/>
      <c r="P30" s="65"/>
      <c r="Q30" s="17"/>
      <c r="R30" s="48"/>
      <c r="S30" s="36">
        <f>(C30)*INT(O30)</f>
        <v>0</v>
      </c>
      <c r="T30" s="36">
        <f>(C30)*INT(O30)</f>
        <v>0</v>
      </c>
      <c r="U30" s="48"/>
      <c r="V30" s="36">
        <f>(C30)*INT(O30)</f>
        <v>0</v>
      </c>
      <c r="W30" s="36">
        <f t="shared" si="4"/>
        <v>0</v>
      </c>
      <c r="X30" s="48"/>
      <c r="Y30" s="36">
        <f>(C30)*INT(O30)</f>
        <v>0</v>
      </c>
    </row>
    <row r="31" spans="1:25" ht="75.75" customHeight="1">
      <c r="A31" s="5"/>
      <c r="B31" s="56" t="s">
        <v>60</v>
      </c>
      <c r="C31" s="52">
        <v>16</v>
      </c>
      <c r="D31" s="7">
        <v>16</v>
      </c>
      <c r="E31" s="7">
        <v>16</v>
      </c>
      <c r="F31" s="7" t="s">
        <v>12</v>
      </c>
      <c r="G31" s="7">
        <v>16</v>
      </c>
      <c r="H31" s="7">
        <v>16</v>
      </c>
      <c r="I31" s="7">
        <v>16</v>
      </c>
      <c r="K31" s="7">
        <v>16</v>
      </c>
      <c r="L31" s="7">
        <v>16</v>
      </c>
      <c r="M31" s="7" t="s">
        <v>12</v>
      </c>
      <c r="N31" s="14"/>
      <c r="O31" s="64"/>
      <c r="P31" s="65"/>
      <c r="Q31" s="17"/>
      <c r="R31" s="48"/>
      <c r="S31" s="36">
        <f>(C31)*INT(O31)</f>
        <v>0</v>
      </c>
      <c r="T31" s="36">
        <f>(C31)*INT(O31)</f>
        <v>0</v>
      </c>
      <c r="U31" s="48"/>
      <c r="V31" s="36">
        <f>(C31)*INT(O31)</f>
        <v>0</v>
      </c>
      <c r="W31" s="36">
        <f t="shared" si="4"/>
        <v>0</v>
      </c>
      <c r="X31" s="48"/>
      <c r="Y31" s="36">
        <f>(C31)*INT(O31)</f>
        <v>0</v>
      </c>
    </row>
    <row r="32" spans="1:25" ht="75.75" customHeight="1">
      <c r="A32" s="5"/>
      <c r="B32" s="56" t="s">
        <v>61</v>
      </c>
      <c r="C32" s="52">
        <v>10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K32" s="7">
        <v>10</v>
      </c>
      <c r="L32" s="7">
        <v>10</v>
      </c>
      <c r="M32" s="7">
        <v>10</v>
      </c>
      <c r="N32" s="14"/>
      <c r="O32" s="64"/>
      <c r="P32" s="65"/>
      <c r="Q32" s="17"/>
      <c r="R32" s="48"/>
      <c r="S32" s="36">
        <f>(C32)*INT(O32)</f>
        <v>0</v>
      </c>
      <c r="T32" s="36">
        <f>(C32)*INT(O32)</f>
        <v>0</v>
      </c>
      <c r="U32" s="48"/>
      <c r="V32" s="36">
        <f>(C32)*INT(O32)</f>
        <v>0</v>
      </c>
      <c r="W32" s="36">
        <f t="shared" si="4"/>
        <v>0</v>
      </c>
      <c r="X32" s="48"/>
      <c r="Y32" s="36">
        <f>(C32)*INT(O32)</f>
        <v>0</v>
      </c>
    </row>
    <row r="34" spans="2:25" s="38" customFormat="1" ht="21.75" customHeight="1">
      <c r="B34" s="37"/>
      <c r="C34" s="37"/>
      <c r="D34" s="37"/>
      <c r="E34" s="37"/>
      <c r="F34" s="37"/>
      <c r="G34" s="37"/>
      <c r="H34" s="37"/>
      <c r="I34" s="37"/>
      <c r="K34" s="37"/>
      <c r="L34" s="37"/>
      <c r="M34" s="37"/>
      <c r="N34" s="39"/>
      <c r="R34" s="43">
        <f>SUM(R7:R32)</f>
        <v>0</v>
      </c>
      <c r="S34" s="43">
        <f>SUM(S7:S32)</f>
        <v>0</v>
      </c>
      <c r="T34" s="43"/>
      <c r="U34" s="43">
        <f>SUM(U7:U29)</f>
        <v>0</v>
      </c>
      <c r="V34" s="43">
        <f>SUM(V7:V32)</f>
        <v>0</v>
      </c>
      <c r="W34" s="43"/>
      <c r="X34" s="43">
        <f>SUM(X7:X32)</f>
        <v>0</v>
      </c>
      <c r="Y34" s="43">
        <f>SUM(Y7:Y32)</f>
        <v>0</v>
      </c>
    </row>
    <row r="35" spans="2:25" s="41" customFormat="1" ht="40.5" customHeight="1">
      <c r="B35" s="40"/>
      <c r="C35" s="40"/>
      <c r="D35" s="40"/>
      <c r="E35" s="40"/>
      <c r="F35" s="40"/>
      <c r="G35" s="40"/>
      <c r="H35" s="40"/>
      <c r="I35" s="40"/>
      <c r="K35" s="40"/>
      <c r="L35" s="40"/>
      <c r="M35" s="40"/>
      <c r="N35" s="42"/>
      <c r="R35" s="62">
        <f>SUM(R34+S34)</f>
        <v>0</v>
      </c>
      <c r="S35" s="63"/>
      <c r="T35" s="44">
        <f>SUM(T7:T32)</f>
        <v>0</v>
      </c>
      <c r="U35" s="62">
        <f>SUM(U34+V34)</f>
        <v>0</v>
      </c>
      <c r="V35" s="63"/>
      <c r="W35" s="44">
        <f>SUM(W7:W32)</f>
        <v>0</v>
      </c>
      <c r="X35" s="62">
        <f>SUM(X34+Y34)</f>
        <v>0</v>
      </c>
      <c r="Y35" s="63"/>
    </row>
    <row r="36" ht="51" customHeight="1"/>
    <row r="37" ht="51" customHeight="1"/>
  </sheetData>
  <sheetProtection formatCells="0" formatColumns="0" formatRows="0" insertColumns="0" insertRows="0" insertHyperlinks="0" deleteColumns="0" deleteRows="0" sort="0" autoFilter="0" pivotTables="0"/>
  <mergeCells count="29">
    <mergeCell ref="D1:I1"/>
    <mergeCell ref="K1:M1"/>
    <mergeCell ref="D3:I3"/>
    <mergeCell ref="K3:M3"/>
    <mergeCell ref="U1:Y1"/>
    <mergeCell ref="R2:S2"/>
    <mergeCell ref="R4:S4"/>
    <mergeCell ref="U2:V2"/>
    <mergeCell ref="U4:V4"/>
    <mergeCell ref="X2:Y2"/>
    <mergeCell ref="X4:Y4"/>
    <mergeCell ref="O28:P28"/>
    <mergeCell ref="O27:P27"/>
    <mergeCell ref="O10:P10"/>
    <mergeCell ref="R1:T1"/>
    <mergeCell ref="O7:P7"/>
    <mergeCell ref="O2:O6"/>
    <mergeCell ref="P2:P6"/>
    <mergeCell ref="O1:P1"/>
    <mergeCell ref="A2:B2"/>
    <mergeCell ref="R35:S35"/>
    <mergeCell ref="U35:V35"/>
    <mergeCell ref="X35:Y35"/>
    <mergeCell ref="O32:P32"/>
    <mergeCell ref="O31:P31"/>
    <mergeCell ref="O30:P30"/>
    <mergeCell ref="O29:P29"/>
    <mergeCell ref="O8:P8"/>
    <mergeCell ref="O9:P9"/>
  </mergeCells>
  <conditionalFormatting sqref="Q6">
    <cfRule type="cellIs" priority="47" dxfId="1" operator="lessThanOrEqual" stopIfTrue="1">
      <formula>#REF!</formula>
    </cfRule>
    <cfRule type="cellIs" priority="48" dxfId="0" operator="greaterThan" stopIfTrue="1">
      <formula>#REF!</formula>
    </cfRule>
  </conditionalFormatting>
  <conditionalFormatting sqref="R35:S35">
    <cfRule type="iconSet" priority="49" dxfId="0">
      <iconSet iconSet="3Symbols" reverse="1">
        <cfvo type="percent" val="0"/>
        <cfvo type="num" val="40"/>
        <cfvo gte="0" type="num" val="40"/>
      </iconSet>
    </cfRule>
  </conditionalFormatting>
  <conditionalFormatting sqref="T35">
    <cfRule type="iconSet" priority="52" dxfId="0">
      <iconSet iconSet="3Symbols" reverse="1">
        <cfvo type="percent" val="0"/>
        <cfvo type="num" val="40"/>
        <cfvo gte="0" type="num" val="40"/>
      </iconSet>
    </cfRule>
  </conditionalFormatting>
  <conditionalFormatting sqref="W35">
    <cfRule type="iconSet" priority="57" dxfId="0">
      <iconSet iconSet="3Symbols" reverse="1">
        <cfvo type="percent" val="0"/>
        <cfvo type="num" val="$W$5"/>
        <cfvo gte="0" type="num" val="$W$5"/>
      </iconSet>
    </cfRule>
    <cfRule type="iconSet" priority="58" dxfId="0">
      <iconSet iconSet="3Symbols" reverse="1">
        <cfvo type="percent" val="0"/>
        <cfvo type="num" val="$W$5"/>
        <cfvo type="num" val="$W$5"/>
      </iconSet>
    </cfRule>
    <cfRule type="iconSet" priority="59" dxfId="0">
      <iconSet iconSet="3Symbols">
        <cfvo type="percent" val="0"/>
        <cfvo type="percent" val="33"/>
        <cfvo type="percent" val="67"/>
      </iconSet>
    </cfRule>
  </conditionalFormatting>
  <conditionalFormatting sqref="U35:V35">
    <cfRule type="iconSet" priority="60" dxfId="0">
      <iconSet iconSet="3Symbols" reverse="1">
        <cfvo type="percent" val="0"/>
        <cfvo type="num" val="50"/>
        <cfvo gte="0" type="num" val="50"/>
      </iconSet>
    </cfRule>
    <cfRule type="iconSet" priority="61" dxfId="0">
      <iconSet iconSet="3Symbols">
        <cfvo type="percent" val="0"/>
        <cfvo type="num" val="0"/>
        <cfvo gte="0" type="num" val="$R$5+$S$5"/>
      </iconSet>
    </cfRule>
    <cfRule type="iconSet" priority="62" dxfId="0">
      <iconSet iconSet="3Symbols">
        <cfvo type="percent" val="0"/>
        <cfvo type="percent" val="33"/>
        <cfvo type="percent" val="67"/>
      </iconSet>
    </cfRule>
  </conditionalFormatting>
  <conditionalFormatting sqref="X35:Y35">
    <cfRule type="iconSet" priority="63" dxfId="0">
      <iconSet iconSet="3Symbols" reverse="1">
        <cfvo type="percent" val="0"/>
        <cfvo type="num" val="$X$5+$Y$5"/>
        <cfvo gte="0" type="num" val="$X$5+$Y$5"/>
      </iconSet>
    </cfRule>
    <cfRule type="iconSet" priority="64" dxfId="0">
      <iconSet iconSet="3Symbols" reverse="1">
        <cfvo type="percent" val="0"/>
        <cfvo type="num" val="40"/>
        <cfvo gte="0" type="num" val="40"/>
      </iconSet>
    </cfRule>
    <cfRule type="iconSet" priority="65" dxfId="0">
      <iconSet iconSet="3Symbols">
        <cfvo type="percent" val="0"/>
        <cfvo type="num" val="0"/>
        <cfvo gte="0" type="num" val="$R$5+$S$5"/>
      </iconSet>
    </cfRule>
    <cfRule type="iconSet" priority="66" dxfId="0">
      <iconSet iconSet="3Symbols">
        <cfvo type="percent" val="0"/>
        <cfvo type="percent" val="33"/>
        <cfvo type="percent" val="67"/>
      </iconSet>
    </cfRule>
  </conditionalFormatting>
  <conditionalFormatting sqref="R34:S34">
    <cfRule type="iconSet" priority="11" dxfId="0">
      <iconSet iconSet="3Symbols" showValue="0" reverse="1">
        <cfvo type="percent" val="0"/>
        <cfvo type="num" val="$R$5"/>
        <cfvo gte="0" type="num" val="$R$5"/>
      </iconSet>
    </cfRule>
  </conditionalFormatting>
  <conditionalFormatting sqref="S34">
    <cfRule type="iconSet" priority="1" dxfId="0">
      <iconSet iconSet="3Symbols" showValue="0" reverse="1">
        <cfvo type="percent" val="0"/>
        <cfvo type="num" val="40"/>
        <cfvo gte="0" type="num" val="40"/>
      </iconSet>
    </cfRule>
    <cfRule type="iconSet" priority="2" dxfId="0">
      <iconSet iconSet="3Symbols" reverse="1">
        <cfvo type="percent" val="0"/>
        <cfvo type="num" val="40"/>
        <cfvo gte="0" type="num" val="40"/>
      </iconSet>
    </cfRule>
    <cfRule type="iconSet" priority="3" dxfId="0">
      <iconSet iconSet="3Symbols" showValue="0" reverse="1">
        <cfvo type="percent" val="0"/>
        <cfvo type="num" val="$S$5"/>
        <cfvo gte="0" type="num" val="$S$5"/>
      </iconSet>
    </cfRule>
  </conditionalFormatting>
  <conditionalFormatting sqref="U34">
    <cfRule type="iconSet" priority="8" dxfId="0">
      <iconSet iconSet="3Symbols" showValue="0" reverse="1">
        <cfvo type="percent" val="0"/>
        <cfvo type="num" val="$U$5"/>
        <cfvo gte="0" type="num" val="$U$5"/>
      </iconSet>
    </cfRule>
  </conditionalFormatting>
  <conditionalFormatting sqref="V34">
    <cfRule type="iconSet" priority="7" dxfId="0">
      <iconSet iconSet="3Symbols" showValue="0" reverse="1">
        <cfvo type="percent" val="0"/>
        <cfvo gte="0" type="num" val="$V$5"/>
        <cfvo type="num" val="$V$5"/>
      </iconSet>
    </cfRule>
  </conditionalFormatting>
  <conditionalFormatting sqref="X34">
    <cfRule type="iconSet" priority="6" dxfId="0">
      <iconSet iconSet="3Symbols" showValue="0" reverse="1">
        <cfvo type="percent" val="0"/>
        <cfvo type="num" val="$X$5"/>
        <cfvo gte="0" type="num" val="$X$5"/>
      </iconSet>
    </cfRule>
  </conditionalFormatting>
  <conditionalFormatting sqref="Y34">
    <cfRule type="iconSet" priority="5" dxfId="0">
      <iconSet iconSet="3Symbols" showValue="0" reverse="1">
        <cfvo type="percent" val="0"/>
        <cfvo type="num" val="$Y$5"/>
        <cfvo gte="0" type="num" val="$Y$5"/>
      </iconSet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8" scale="46" r:id="rId2"/>
  <headerFooter alignWithMargins="0"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CARINI</dc:creator>
  <cp:keywords/>
  <dc:description/>
  <cp:lastModifiedBy>PC8</cp:lastModifiedBy>
  <cp:lastPrinted>2014-03-11T07:57:36Z</cp:lastPrinted>
  <dcterms:created xsi:type="dcterms:W3CDTF">2014-03-06T14:54:30Z</dcterms:created>
  <dcterms:modified xsi:type="dcterms:W3CDTF">2014-08-22T08:06:01Z</dcterms:modified>
  <cp:category/>
  <cp:version/>
  <cp:contentType/>
  <cp:contentStatus/>
</cp:coreProperties>
</file>